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7935" windowHeight="2010"/>
  </bookViews>
  <sheets>
    <sheet name="Mois aout" sheetId="2" r:id="rId1"/>
    <sheet name="Feuil1" sheetId="1" r:id="rId2"/>
  </sheets>
  <definedNames>
    <definedName name="_xlnm.Print_Area" localSheetId="1">Feuil1!$A$1:$H$37</definedName>
    <definedName name="_xlnm.Print_Area" localSheetId="0">'Mois aout'!$A$1:$H$33</definedName>
  </definedNames>
  <calcPr calcId="125725"/>
</workbook>
</file>

<file path=xl/calcChain.xml><?xml version="1.0" encoding="utf-8"?>
<calcChain xmlns="http://schemas.openxmlformats.org/spreadsheetml/2006/main">
  <c r="E6" i="2"/>
  <c r="F29" l="1"/>
  <c r="E29"/>
  <c r="G19"/>
  <c r="F16"/>
  <c r="E16"/>
  <c r="G6"/>
  <c r="G22" i="1"/>
  <c r="G23"/>
  <c r="G21"/>
  <c r="G16" i="2" l="1"/>
  <c r="G29"/>
  <c r="F18" i="1"/>
  <c r="E18"/>
  <c r="F33"/>
  <c r="E33"/>
  <c r="G33" l="1"/>
  <c r="G18" l="1"/>
  <c r="G7"/>
  <c r="G8"/>
  <c r="G6"/>
</calcChain>
</file>

<file path=xl/sharedStrings.xml><?xml version="1.0" encoding="utf-8"?>
<sst xmlns="http://schemas.openxmlformats.org/spreadsheetml/2006/main" count="172" uniqueCount="42">
  <si>
    <t>Enregistrement Qualité</t>
  </si>
  <si>
    <t>Document: PQR-06-13</t>
  </si>
  <si>
    <t>Date : 01/2014, Version: 01</t>
  </si>
  <si>
    <t>Unité</t>
  </si>
  <si>
    <t>Métal</t>
  </si>
  <si>
    <t>PR</t>
  </si>
  <si>
    <t>Taux de déchets</t>
  </si>
  <si>
    <t>UCI + UCD</t>
  </si>
  <si>
    <t>Cuivre</t>
  </si>
  <si>
    <t>ALU</t>
  </si>
  <si>
    <t>TAUX DES DECHES</t>
  </si>
  <si>
    <t>Qté Realisée (kg)</t>
  </si>
  <si>
    <t>Déchet  (kg)</t>
  </si>
  <si>
    <t>OBJECTIF</t>
  </si>
  <si>
    <t>ALU+ALM</t>
  </si>
  <si>
    <t>CU</t>
  </si>
  <si>
    <t>PRO 01-18-ALU</t>
  </si>
  <si>
    <t>PRO 02-18-ALU</t>
  </si>
  <si>
    <t>PRO 03-18-ALU</t>
  </si>
  <si>
    <t>PRO 01-18-CU</t>
  </si>
  <si>
    <t>PRO 02-18-CU</t>
  </si>
  <si>
    <t>PRO 03-18-CU</t>
  </si>
  <si>
    <t>PRO 04-18-ALU</t>
  </si>
  <si>
    <t>PRO 05-18-ALU</t>
  </si>
  <si>
    <t>PRO 06-18-ALU</t>
  </si>
  <si>
    <t>PRO 07-18-ALU</t>
  </si>
  <si>
    <t>PRO 08-18-ALU</t>
  </si>
  <si>
    <t>PRO 09-18-ALU</t>
  </si>
  <si>
    <t>PRO 10-18-ALU</t>
  </si>
  <si>
    <t>PRO 11-18-ALU</t>
  </si>
  <si>
    <t>PRO 12-18-ALU</t>
  </si>
  <si>
    <t>PRO 04-18-CU</t>
  </si>
  <si>
    <t>PRO 05-18-CU</t>
  </si>
  <si>
    <t>PRO 06-18-CU</t>
  </si>
  <si>
    <t>PRO 07-18-CU</t>
  </si>
  <si>
    <t>PRO 08-18-CU</t>
  </si>
  <si>
    <t>PRO 09-18-CU</t>
  </si>
  <si>
    <t>PRO 10-18-CU</t>
  </si>
  <si>
    <t>PRO 11-18-CU</t>
  </si>
  <si>
    <t>PRO 12-18-CU</t>
  </si>
  <si>
    <t>PRO 08-21-ALU</t>
  </si>
  <si>
    <t>PRO 09-21-CU</t>
  </si>
</sst>
</file>

<file path=xl/styles.xml><?xml version="1.0" encoding="utf-8"?>
<styleSheet xmlns="http://schemas.openxmlformats.org/spreadsheetml/2006/main">
  <numFmts count="2">
    <numFmt numFmtId="164" formatCode="_-* ###,0&quot;.&quot;00\ _F_-;\-* ###,0&quot;.&quot;00\ _F_-;_-* &quot;-&quot;??\ _F_-;_-@_-"/>
    <numFmt numFmtId="165" formatCode="_-* ###,0[$€]00\ &quot;F&quot;_-;\-* ###,0[$€]00\ &quot;F&quot;_-;_-* &quot;-&quot;??\ &quot;F&quot;_-;_-@_-"/>
  </numFmts>
  <fonts count="6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indexed="63"/>
      <name val="Tahoma"/>
      <family val="2"/>
    </font>
    <font>
      <sz val="9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4" borderId="0" xfId="0" applyFont="1" applyFill="1" applyBorder="1"/>
    <xf numFmtId="3" fontId="4" fillId="7" borderId="4" xfId="0" applyNumberFormat="1" applyFont="1" applyFill="1" applyBorder="1"/>
    <xf numFmtId="3" fontId="0" fillId="0" borderId="4" xfId="0" applyNumberFormat="1" applyFont="1" applyFill="1" applyBorder="1"/>
    <xf numFmtId="0" fontId="0" fillId="0" borderId="4" xfId="0" applyBorder="1" applyAlignment="1">
      <alignment horizontal="center" vertical="center"/>
    </xf>
    <xf numFmtId="10" fontId="0" fillId="0" borderId="4" xfId="0" applyNumberForma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/>
    </xf>
    <xf numFmtId="0" fontId="3" fillId="6" borderId="5" xfId="0" applyFont="1" applyFill="1" applyBorder="1"/>
    <xf numFmtId="1" fontId="3" fillId="6" borderId="5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10" fontId="3" fillId="6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" xfId="0" applyFill="1" applyBorder="1" applyAlignment="1">
      <alignment horizontal="center" vertical="center"/>
    </xf>
    <xf numFmtId="10" fontId="0" fillId="5" borderId="4" xfId="0" applyNumberFormat="1" applyFill="1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0" fillId="5" borderId="7" xfId="0" applyFill="1" applyBorder="1" applyAlignment="1">
      <alignment horizontal="center" vertical="center"/>
    </xf>
    <xf numFmtId="10" fontId="0" fillId="5" borderId="7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3" fontId="4" fillId="7" borderId="7" xfId="0" applyNumberFormat="1" applyFont="1" applyFill="1" applyBorder="1"/>
    <xf numFmtId="0" fontId="0" fillId="0" borderId="7" xfId="0" applyBorder="1" applyAlignment="1">
      <alignment horizontal="center" vertical="center"/>
    </xf>
    <xf numFmtId="10" fontId="0" fillId="0" borderId="7" xfId="0" applyNumberForma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3" fontId="5" fillId="7" borderId="7" xfId="0" applyNumberFormat="1" applyFont="1" applyFill="1" applyBorder="1" applyAlignment="1">
      <alignment horizontal="center"/>
    </xf>
  </cellXfs>
  <cellStyles count="25">
    <cellStyle name="Euro" xfId="2"/>
    <cellStyle name="Milliers 2 2" xfId="4"/>
    <cellStyle name="Milliers 2 3" xfId="19"/>
    <cellStyle name="Milliers 2 4" xfId="11"/>
    <cellStyle name="Milliers 2 5" xfId="20"/>
    <cellStyle name="Milliers 2 6" xfId="23"/>
    <cellStyle name="Milliers 3" xfId="6"/>
    <cellStyle name="Milliers 4" xfId="8"/>
    <cellStyle name="Milliers 5" xfId="13"/>
    <cellStyle name="Milliers 6" xfId="12"/>
    <cellStyle name="Normal" xfId="0" builtinId="0"/>
    <cellStyle name="Normal 10" xfId="17"/>
    <cellStyle name="Normal 2" xfId="1"/>
    <cellStyle name="Normal 2 2" xfId="3"/>
    <cellStyle name="Normal 2 3" xfId="18"/>
    <cellStyle name="Normal 2 4" xfId="10"/>
    <cellStyle name="Normal 2 5" xfId="21"/>
    <cellStyle name="Normal 2 6" xfId="24"/>
    <cellStyle name="Normal 3" xfId="5"/>
    <cellStyle name="Normal 4" xfId="7"/>
    <cellStyle name="Normal 5" xfId="14"/>
    <cellStyle name="Normal 6" xfId="9"/>
    <cellStyle name="Normal 7" xfId="15"/>
    <cellStyle name="Normal 8" xfId="16"/>
    <cellStyle name="Normal 9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1</xdr:col>
      <xdr:colOff>282521</xdr:colOff>
      <xdr:row>2</xdr:row>
      <xdr:rowOff>142874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4"/>
          <a:ext cx="1044521" cy="561975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1</xdr:col>
      <xdr:colOff>282521</xdr:colOff>
      <xdr:row>2</xdr:row>
      <xdr:rowOff>142874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4"/>
          <a:ext cx="1041292" cy="569240"/>
        </a:xfrm>
        <a:prstGeom prst="rect">
          <a:avLst/>
        </a:prstGeom>
        <a:solidFill>
          <a:schemeClr val="accent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9"/>
  <sheetViews>
    <sheetView tabSelected="1" view="pageBreakPreview" zoomScale="118" zoomScaleSheetLayoutView="118" workbookViewId="0">
      <selection activeCell="K31" sqref="K31"/>
    </sheetView>
  </sheetViews>
  <sheetFormatPr baseColWidth="10" defaultRowHeight="15"/>
  <cols>
    <col min="1" max="2" width="11.42578125" style="1"/>
    <col min="3" max="3" width="15.5703125" style="1" customWidth="1"/>
    <col min="4" max="4" width="17" style="1" customWidth="1"/>
    <col min="5" max="5" width="15.85546875" style="1" customWidth="1"/>
    <col min="6" max="6" width="13.42578125" style="1" customWidth="1"/>
    <col min="7" max="7" width="16.140625" style="1" customWidth="1"/>
    <col min="8" max="16384" width="11.42578125" style="1"/>
  </cols>
  <sheetData>
    <row r="1" spans="2:7" ht="18.75">
      <c r="D1" s="28" t="s">
        <v>10</v>
      </c>
      <c r="E1" s="28"/>
      <c r="G1" s="7" t="s">
        <v>0</v>
      </c>
    </row>
    <row r="2" spans="2:7">
      <c r="G2" s="7" t="s">
        <v>1</v>
      </c>
    </row>
    <row r="3" spans="2:7">
      <c r="G3" s="7" t="s">
        <v>2</v>
      </c>
    </row>
    <row r="4" spans="2:7" ht="15.75" thickBot="1"/>
    <row r="5" spans="2:7" ht="15.75" thickBot="1">
      <c r="B5" s="6" t="s">
        <v>3</v>
      </c>
      <c r="C5" s="6" t="s">
        <v>4</v>
      </c>
      <c r="D5" s="2" t="s">
        <v>5</v>
      </c>
      <c r="E5" s="3" t="s">
        <v>11</v>
      </c>
      <c r="F5" s="4" t="s">
        <v>12</v>
      </c>
      <c r="G5" s="5" t="s">
        <v>6</v>
      </c>
    </row>
    <row r="6" spans="2:7">
      <c r="B6" s="21" t="s">
        <v>7</v>
      </c>
      <c r="C6" s="21" t="s">
        <v>14</v>
      </c>
      <c r="D6" s="21" t="s">
        <v>40</v>
      </c>
      <c r="E6" s="22">
        <f>(38.98+4.72)*1000</f>
        <v>43699.999999999993</v>
      </c>
      <c r="F6" s="22"/>
      <c r="G6" s="23">
        <f t="shared" ref="G6:G16" si="0">F6/E6</f>
        <v>0</v>
      </c>
    </row>
    <row r="7" spans="2:7" hidden="1">
      <c r="B7" s="18" t="s">
        <v>7</v>
      </c>
      <c r="C7" s="18" t="s">
        <v>9</v>
      </c>
      <c r="D7" s="18" t="s">
        <v>22</v>
      </c>
      <c r="E7" s="19"/>
      <c r="F7" s="19"/>
      <c r="G7" s="20"/>
    </row>
    <row r="8" spans="2:7" hidden="1">
      <c r="B8" s="18" t="s">
        <v>7</v>
      </c>
      <c r="C8" s="18" t="s">
        <v>9</v>
      </c>
      <c r="D8" s="18" t="s">
        <v>23</v>
      </c>
      <c r="E8" s="19"/>
      <c r="F8" s="19"/>
      <c r="G8" s="20"/>
    </row>
    <row r="9" spans="2:7" hidden="1">
      <c r="B9" s="18" t="s">
        <v>7</v>
      </c>
      <c r="C9" s="18" t="s">
        <v>9</v>
      </c>
      <c r="D9" s="18" t="s">
        <v>24</v>
      </c>
      <c r="E9" s="19"/>
      <c r="F9" s="19"/>
      <c r="G9" s="20"/>
    </row>
    <row r="10" spans="2:7" hidden="1">
      <c r="B10" s="18" t="s">
        <v>7</v>
      </c>
      <c r="C10" s="18" t="s">
        <v>9</v>
      </c>
      <c r="D10" s="18" t="s">
        <v>25</v>
      </c>
      <c r="E10" s="19"/>
      <c r="F10" s="19"/>
      <c r="G10" s="20"/>
    </row>
    <row r="11" spans="2:7" hidden="1">
      <c r="B11" s="18" t="s">
        <v>7</v>
      </c>
      <c r="C11" s="18" t="s">
        <v>9</v>
      </c>
      <c r="D11" s="18" t="s">
        <v>26</v>
      </c>
      <c r="E11" s="19"/>
      <c r="F11" s="19"/>
      <c r="G11" s="20"/>
    </row>
    <row r="12" spans="2:7" hidden="1">
      <c r="B12" s="18" t="s">
        <v>7</v>
      </c>
      <c r="C12" s="18" t="s">
        <v>9</v>
      </c>
      <c r="D12" s="18" t="s">
        <v>27</v>
      </c>
      <c r="E12" s="19"/>
      <c r="F12" s="19"/>
      <c r="G12" s="20"/>
    </row>
    <row r="13" spans="2:7" hidden="1">
      <c r="B13" s="18" t="s">
        <v>7</v>
      </c>
      <c r="C13" s="18" t="s">
        <v>9</v>
      </c>
      <c r="D13" s="18" t="s">
        <v>28</v>
      </c>
      <c r="E13" s="19"/>
      <c r="F13" s="19"/>
      <c r="G13" s="20"/>
    </row>
    <row r="14" spans="2:7" hidden="1">
      <c r="B14" s="18" t="s">
        <v>7</v>
      </c>
      <c r="C14" s="18" t="s">
        <v>9</v>
      </c>
      <c r="D14" s="18" t="s">
        <v>29</v>
      </c>
      <c r="E14" s="19"/>
      <c r="F14" s="19"/>
      <c r="G14" s="20"/>
    </row>
    <row r="15" spans="2:7" hidden="1">
      <c r="B15" s="18" t="s">
        <v>7</v>
      </c>
      <c r="C15" s="18" t="s">
        <v>9</v>
      </c>
      <c r="D15" s="18" t="s">
        <v>30</v>
      </c>
      <c r="E15" s="19"/>
      <c r="F15" s="19"/>
      <c r="G15" s="20"/>
    </row>
    <row r="16" spans="2:7" ht="15.75" thickBot="1">
      <c r="B16" s="12" t="s">
        <v>13</v>
      </c>
      <c r="C16" s="12" t="s">
        <v>14</v>
      </c>
      <c r="D16" s="13">
        <v>2021</v>
      </c>
      <c r="E16" s="15">
        <f>SUM(E6:E15)</f>
        <v>43699.999999999993</v>
      </c>
      <c r="F16" s="15">
        <f>SUM(F6:F15)</f>
        <v>0</v>
      </c>
      <c r="G16" s="16">
        <f t="shared" si="0"/>
        <v>0</v>
      </c>
    </row>
    <row r="17" spans="2:7" ht="6.75" customHeight="1" thickBot="1"/>
    <row r="18" spans="2:7" ht="15.75" thickBot="1">
      <c r="B18" s="6" t="s">
        <v>3</v>
      </c>
      <c r="C18" s="6" t="s">
        <v>4</v>
      </c>
      <c r="D18" s="2" t="s">
        <v>5</v>
      </c>
      <c r="E18" s="3" t="s">
        <v>11</v>
      </c>
      <c r="F18" s="4" t="s">
        <v>12</v>
      </c>
      <c r="G18" s="5" t="s">
        <v>6</v>
      </c>
    </row>
    <row r="19" spans="2:7">
      <c r="B19" s="24" t="s">
        <v>7</v>
      </c>
      <c r="C19" s="24" t="s">
        <v>8</v>
      </c>
      <c r="D19" s="24" t="s">
        <v>41</v>
      </c>
      <c r="E19" s="29">
        <v>53560</v>
      </c>
      <c r="F19" s="26"/>
      <c r="G19" s="27">
        <f>F19/E19</f>
        <v>0</v>
      </c>
    </row>
    <row r="20" spans="2:7" hidden="1">
      <c r="B20" s="17" t="s">
        <v>7</v>
      </c>
      <c r="C20" s="17" t="s">
        <v>8</v>
      </c>
      <c r="D20" s="17" t="s">
        <v>31</v>
      </c>
      <c r="E20" s="10"/>
      <c r="F20" s="10"/>
      <c r="G20" s="11"/>
    </row>
    <row r="21" spans="2:7" hidden="1">
      <c r="B21" s="17" t="s">
        <v>7</v>
      </c>
      <c r="C21" s="17" t="s">
        <v>8</v>
      </c>
      <c r="D21" s="17" t="s">
        <v>32</v>
      </c>
      <c r="E21" s="10"/>
      <c r="F21" s="10"/>
      <c r="G21" s="11"/>
    </row>
    <row r="22" spans="2:7" hidden="1">
      <c r="B22" s="17" t="s">
        <v>7</v>
      </c>
      <c r="C22" s="17" t="s">
        <v>8</v>
      </c>
      <c r="D22" s="17" t="s">
        <v>33</v>
      </c>
      <c r="E22" s="10"/>
      <c r="F22" s="10"/>
      <c r="G22" s="11"/>
    </row>
    <row r="23" spans="2:7" hidden="1">
      <c r="B23" s="17" t="s">
        <v>7</v>
      </c>
      <c r="C23" s="17" t="s">
        <v>8</v>
      </c>
      <c r="D23" s="17" t="s">
        <v>34</v>
      </c>
      <c r="E23" s="10"/>
      <c r="F23" s="10"/>
      <c r="G23" s="11"/>
    </row>
    <row r="24" spans="2:7" hidden="1">
      <c r="B24" s="17" t="s">
        <v>7</v>
      </c>
      <c r="C24" s="17" t="s">
        <v>8</v>
      </c>
      <c r="D24" s="17" t="s">
        <v>35</v>
      </c>
      <c r="E24" s="10"/>
      <c r="F24" s="10"/>
      <c r="G24" s="11"/>
    </row>
    <row r="25" spans="2:7" hidden="1">
      <c r="B25" s="17" t="s">
        <v>7</v>
      </c>
      <c r="C25" s="17" t="s">
        <v>8</v>
      </c>
      <c r="D25" s="17" t="s">
        <v>36</v>
      </c>
      <c r="E25" s="10"/>
      <c r="F25" s="10"/>
      <c r="G25" s="11"/>
    </row>
    <row r="26" spans="2:7" hidden="1">
      <c r="B26" s="17" t="s">
        <v>7</v>
      </c>
      <c r="C26" s="17" t="s">
        <v>8</v>
      </c>
      <c r="D26" s="17" t="s">
        <v>37</v>
      </c>
      <c r="E26" s="10"/>
      <c r="F26" s="10"/>
      <c r="G26" s="11"/>
    </row>
    <row r="27" spans="2:7" hidden="1">
      <c r="B27" s="17" t="s">
        <v>7</v>
      </c>
      <c r="C27" s="17" t="s">
        <v>8</v>
      </c>
      <c r="D27" s="17" t="s">
        <v>38</v>
      </c>
      <c r="E27" s="10"/>
      <c r="F27" s="10"/>
      <c r="G27" s="11"/>
    </row>
    <row r="28" spans="2:7" hidden="1">
      <c r="B28" s="17" t="s">
        <v>7</v>
      </c>
      <c r="C28" s="17" t="s">
        <v>8</v>
      </c>
      <c r="D28" s="17" t="s">
        <v>39</v>
      </c>
      <c r="E28" s="10"/>
      <c r="F28" s="10"/>
      <c r="G28" s="11"/>
    </row>
    <row r="29" spans="2:7" ht="15.75" thickBot="1">
      <c r="B29" s="12" t="s">
        <v>13</v>
      </c>
      <c r="C29" s="12" t="s">
        <v>15</v>
      </c>
      <c r="D29" s="13">
        <v>2021</v>
      </c>
      <c r="E29" s="14">
        <f>SUM(E19:E28)</f>
        <v>53560</v>
      </c>
      <c r="F29" s="15">
        <f>SUM(F19:F28)</f>
        <v>0</v>
      </c>
      <c r="G29" s="16">
        <f t="shared" ref="G29" si="1">F29/E29</f>
        <v>0</v>
      </c>
    </row>
  </sheetData>
  <mergeCells count="1">
    <mergeCell ref="D1:E1"/>
  </mergeCells>
  <pageMargins left="0.53" right="0.32" top="0.74803149606299213" bottom="0.74803149606299213" header="0.31496062992125984" footer="0.31496062992125984"/>
  <pageSetup paperSize="9" scale="8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view="pageBreakPreview" zoomScale="118" zoomScaleSheetLayoutView="118" workbookViewId="0">
      <selection activeCell="E45" sqref="E45"/>
    </sheetView>
  </sheetViews>
  <sheetFormatPr baseColWidth="10" defaultRowHeight="15"/>
  <cols>
    <col min="3" max="3" width="15.5703125" customWidth="1"/>
    <col min="4" max="4" width="17" customWidth="1"/>
    <col min="5" max="5" width="15.85546875" customWidth="1"/>
    <col min="6" max="6" width="13.42578125" customWidth="1"/>
    <col min="7" max="7" width="16.140625" customWidth="1"/>
  </cols>
  <sheetData>
    <row r="1" spans="1:8" ht="18.75">
      <c r="A1" s="1"/>
      <c r="B1" s="1"/>
      <c r="C1" s="1"/>
      <c r="D1" s="28" t="s">
        <v>10</v>
      </c>
      <c r="E1" s="28"/>
      <c r="F1" s="1"/>
      <c r="G1" s="7" t="s">
        <v>0</v>
      </c>
    </row>
    <row r="2" spans="1:8">
      <c r="A2" s="1"/>
      <c r="B2" s="1"/>
      <c r="C2" s="1"/>
      <c r="D2" s="1"/>
      <c r="E2" s="1"/>
      <c r="F2" s="1"/>
      <c r="G2" s="7" t="s">
        <v>1</v>
      </c>
    </row>
    <row r="3" spans="1:8">
      <c r="A3" s="1"/>
      <c r="B3" s="1"/>
      <c r="C3" s="1"/>
      <c r="D3" s="1"/>
      <c r="E3" s="1"/>
      <c r="F3" s="1"/>
      <c r="G3" s="7" t="s">
        <v>2</v>
      </c>
    </row>
    <row r="4" spans="1:8" ht="15.75" thickBot="1">
      <c r="A4" s="1"/>
      <c r="B4" s="1"/>
      <c r="C4" s="1"/>
      <c r="D4" s="1"/>
      <c r="E4" s="1"/>
      <c r="F4" s="1"/>
      <c r="G4" s="1"/>
    </row>
    <row r="5" spans="1:8" ht="15.75" thickBot="1">
      <c r="A5" s="1"/>
      <c r="B5" s="6" t="s">
        <v>3</v>
      </c>
      <c r="C5" s="6" t="s">
        <v>4</v>
      </c>
      <c r="D5" s="2" t="s">
        <v>5</v>
      </c>
      <c r="E5" s="3" t="s">
        <v>11</v>
      </c>
      <c r="F5" s="4" t="s">
        <v>12</v>
      </c>
      <c r="G5" s="5" t="s">
        <v>6</v>
      </c>
      <c r="H5" s="1"/>
    </row>
    <row r="6" spans="1:8" s="1" customFormat="1">
      <c r="B6" s="21" t="s">
        <v>7</v>
      </c>
      <c r="C6" s="21" t="s">
        <v>9</v>
      </c>
      <c r="D6" s="21" t="s">
        <v>16</v>
      </c>
      <c r="E6" s="22">
        <v>61257</v>
      </c>
      <c r="F6" s="22">
        <v>1333</v>
      </c>
      <c r="G6" s="23">
        <f t="shared" ref="G6:G18" si="0">F6/E6</f>
        <v>2.1760778360024161E-2</v>
      </c>
    </row>
    <row r="7" spans="1:8" s="1" customFormat="1">
      <c r="B7" s="18" t="s">
        <v>7</v>
      </c>
      <c r="C7" s="18" t="s">
        <v>9</v>
      </c>
      <c r="D7" s="18" t="s">
        <v>17</v>
      </c>
      <c r="E7" s="19">
        <v>115576</v>
      </c>
      <c r="F7" s="19">
        <v>2710</v>
      </c>
      <c r="G7" s="20">
        <f t="shared" si="0"/>
        <v>2.3447774624489513E-2</v>
      </c>
    </row>
    <row r="8" spans="1:8" s="1" customFormat="1">
      <c r="B8" s="18" t="s">
        <v>7</v>
      </c>
      <c r="C8" s="18" t="s">
        <v>9</v>
      </c>
      <c r="D8" s="18" t="s">
        <v>18</v>
      </c>
      <c r="E8" s="19">
        <v>143507</v>
      </c>
      <c r="F8" s="19">
        <v>3111</v>
      </c>
      <c r="G8" s="20">
        <f t="shared" si="0"/>
        <v>2.1678385026514386E-2</v>
      </c>
    </row>
    <row r="9" spans="1:8" hidden="1">
      <c r="A9" s="1"/>
      <c r="B9" s="18" t="s">
        <v>7</v>
      </c>
      <c r="C9" s="18" t="s">
        <v>9</v>
      </c>
      <c r="D9" s="18" t="s">
        <v>22</v>
      </c>
      <c r="E9" s="19"/>
      <c r="F9" s="19"/>
      <c r="G9" s="20"/>
      <c r="H9" s="1"/>
    </row>
    <row r="10" spans="1:8" hidden="1">
      <c r="A10" s="1"/>
      <c r="B10" s="18" t="s">
        <v>7</v>
      </c>
      <c r="C10" s="18" t="s">
        <v>9</v>
      </c>
      <c r="D10" s="18" t="s">
        <v>23</v>
      </c>
      <c r="E10" s="19"/>
      <c r="F10" s="19"/>
      <c r="G10" s="20"/>
    </row>
    <row r="11" spans="1:8" s="1" customFormat="1" hidden="1">
      <c r="B11" s="18" t="s">
        <v>7</v>
      </c>
      <c r="C11" s="18" t="s">
        <v>9</v>
      </c>
      <c r="D11" s="18" t="s">
        <v>24</v>
      </c>
      <c r="E11" s="19"/>
      <c r="F11" s="19"/>
      <c r="G11" s="20"/>
    </row>
    <row r="12" spans="1:8" s="1" customFormat="1" hidden="1">
      <c r="B12" s="18" t="s">
        <v>7</v>
      </c>
      <c r="C12" s="18" t="s">
        <v>9</v>
      </c>
      <c r="D12" s="18" t="s">
        <v>25</v>
      </c>
      <c r="E12" s="19"/>
      <c r="F12" s="19"/>
      <c r="G12" s="20"/>
    </row>
    <row r="13" spans="1:8" s="1" customFormat="1" hidden="1">
      <c r="B13" s="18" t="s">
        <v>7</v>
      </c>
      <c r="C13" s="18" t="s">
        <v>9</v>
      </c>
      <c r="D13" s="18" t="s">
        <v>26</v>
      </c>
      <c r="E13" s="19"/>
      <c r="F13" s="19"/>
      <c r="G13" s="20"/>
    </row>
    <row r="14" spans="1:8" s="1" customFormat="1" hidden="1">
      <c r="B14" s="18" t="s">
        <v>7</v>
      </c>
      <c r="C14" s="18" t="s">
        <v>9</v>
      </c>
      <c r="D14" s="18" t="s">
        <v>27</v>
      </c>
      <c r="E14" s="19"/>
      <c r="F14" s="19"/>
      <c r="G14" s="20"/>
    </row>
    <row r="15" spans="1:8" s="1" customFormat="1" hidden="1">
      <c r="B15" s="18" t="s">
        <v>7</v>
      </c>
      <c r="C15" s="18" t="s">
        <v>9</v>
      </c>
      <c r="D15" s="18" t="s">
        <v>28</v>
      </c>
      <c r="E15" s="19"/>
      <c r="F15" s="19"/>
      <c r="G15" s="20"/>
    </row>
    <row r="16" spans="1:8" s="1" customFormat="1" hidden="1">
      <c r="B16" s="18" t="s">
        <v>7</v>
      </c>
      <c r="C16" s="18" t="s">
        <v>9</v>
      </c>
      <c r="D16" s="18" t="s">
        <v>29</v>
      </c>
      <c r="E16" s="19"/>
      <c r="F16" s="19"/>
      <c r="G16" s="20"/>
    </row>
    <row r="17" spans="2:7" s="1" customFormat="1" hidden="1">
      <c r="B17" s="18" t="s">
        <v>7</v>
      </c>
      <c r="C17" s="18" t="s">
        <v>9</v>
      </c>
      <c r="D17" s="18" t="s">
        <v>30</v>
      </c>
      <c r="E17" s="19"/>
      <c r="F17" s="19"/>
      <c r="G17" s="20"/>
    </row>
    <row r="18" spans="2:7" ht="15.75" thickBot="1">
      <c r="B18" s="12" t="s">
        <v>13</v>
      </c>
      <c r="C18" s="12" t="s">
        <v>14</v>
      </c>
      <c r="D18" s="13">
        <v>2018</v>
      </c>
      <c r="E18" s="15">
        <f>SUM(E6:E17)</f>
        <v>320340</v>
      </c>
      <c r="F18" s="15">
        <f>SUM(F6:F17)</f>
        <v>7154</v>
      </c>
      <c r="G18" s="16">
        <f t="shared" si="0"/>
        <v>2.2332521695698319E-2</v>
      </c>
    </row>
    <row r="19" spans="2:7" ht="6.75" customHeight="1" thickBot="1"/>
    <row r="20" spans="2:7" ht="15.75" thickBot="1">
      <c r="B20" s="6" t="s">
        <v>3</v>
      </c>
      <c r="C20" s="6" t="s">
        <v>4</v>
      </c>
      <c r="D20" s="2" t="s">
        <v>5</v>
      </c>
      <c r="E20" s="3" t="s">
        <v>11</v>
      </c>
      <c r="F20" s="4" t="s">
        <v>12</v>
      </c>
      <c r="G20" s="5" t="s">
        <v>6</v>
      </c>
    </row>
    <row r="21" spans="2:7" s="1" customFormat="1" ht="15.75">
      <c r="B21" s="24" t="s">
        <v>7</v>
      </c>
      <c r="C21" s="24" t="s">
        <v>8</v>
      </c>
      <c r="D21" s="24" t="s">
        <v>19</v>
      </c>
      <c r="E21" s="25">
        <v>87035.751685273877</v>
      </c>
      <c r="F21" s="26">
        <v>1700</v>
      </c>
      <c r="G21" s="27">
        <f>F21/E21</f>
        <v>1.9532203342682609E-2</v>
      </c>
    </row>
    <row r="22" spans="2:7" s="1" customFormat="1" ht="15.75">
      <c r="B22" s="17" t="s">
        <v>7</v>
      </c>
      <c r="C22" s="17" t="s">
        <v>8</v>
      </c>
      <c r="D22" s="17" t="s">
        <v>20</v>
      </c>
      <c r="E22" s="8">
        <v>171768.26054424373</v>
      </c>
      <c r="F22" s="10">
        <v>3500</v>
      </c>
      <c r="G22" s="11">
        <f t="shared" ref="G22:G23" si="1">F22/E22</f>
        <v>2.0376290642464046E-2</v>
      </c>
    </row>
    <row r="23" spans="2:7" s="1" customFormat="1">
      <c r="B23" s="17" t="s">
        <v>7</v>
      </c>
      <c r="C23" s="17" t="s">
        <v>8</v>
      </c>
      <c r="D23" s="17" t="s">
        <v>21</v>
      </c>
      <c r="E23" s="9">
        <v>163733.864</v>
      </c>
      <c r="F23" s="10">
        <v>3622</v>
      </c>
      <c r="G23" s="11">
        <f t="shared" si="1"/>
        <v>2.2121263808933256E-2</v>
      </c>
    </row>
    <row r="24" spans="2:7" s="1" customFormat="1" hidden="1">
      <c r="B24" s="17" t="s">
        <v>7</v>
      </c>
      <c r="C24" s="17" t="s">
        <v>8</v>
      </c>
      <c r="D24" s="17" t="s">
        <v>31</v>
      </c>
      <c r="E24" s="10"/>
      <c r="F24" s="10"/>
      <c r="G24" s="11"/>
    </row>
    <row r="25" spans="2:7" s="1" customFormat="1" hidden="1">
      <c r="B25" s="17" t="s">
        <v>7</v>
      </c>
      <c r="C25" s="17" t="s">
        <v>8</v>
      </c>
      <c r="D25" s="17" t="s">
        <v>32</v>
      </c>
      <c r="E25" s="10"/>
      <c r="F25" s="10"/>
      <c r="G25" s="11"/>
    </row>
    <row r="26" spans="2:7" s="1" customFormat="1" hidden="1">
      <c r="B26" s="17" t="s">
        <v>7</v>
      </c>
      <c r="C26" s="17" t="s">
        <v>8</v>
      </c>
      <c r="D26" s="17" t="s">
        <v>33</v>
      </c>
      <c r="E26" s="10"/>
      <c r="F26" s="10"/>
      <c r="G26" s="11"/>
    </row>
    <row r="27" spans="2:7" s="1" customFormat="1" hidden="1">
      <c r="B27" s="17" t="s">
        <v>7</v>
      </c>
      <c r="C27" s="17" t="s">
        <v>8</v>
      </c>
      <c r="D27" s="17" t="s">
        <v>34</v>
      </c>
      <c r="E27" s="10"/>
      <c r="F27" s="10"/>
      <c r="G27" s="11"/>
    </row>
    <row r="28" spans="2:7" s="1" customFormat="1" hidden="1">
      <c r="B28" s="17" t="s">
        <v>7</v>
      </c>
      <c r="C28" s="17" t="s">
        <v>8</v>
      </c>
      <c r="D28" s="17" t="s">
        <v>35</v>
      </c>
      <c r="E28" s="10"/>
      <c r="F28" s="10"/>
      <c r="G28" s="11"/>
    </row>
    <row r="29" spans="2:7" s="1" customFormat="1" hidden="1">
      <c r="B29" s="17" t="s">
        <v>7</v>
      </c>
      <c r="C29" s="17" t="s">
        <v>8</v>
      </c>
      <c r="D29" s="17" t="s">
        <v>36</v>
      </c>
      <c r="E29" s="10"/>
      <c r="F29" s="10"/>
      <c r="G29" s="11"/>
    </row>
    <row r="30" spans="2:7" s="1" customFormat="1" hidden="1">
      <c r="B30" s="17" t="s">
        <v>7</v>
      </c>
      <c r="C30" s="17" t="s">
        <v>8</v>
      </c>
      <c r="D30" s="17" t="s">
        <v>37</v>
      </c>
      <c r="E30" s="10"/>
      <c r="F30" s="10"/>
      <c r="G30" s="11"/>
    </row>
    <row r="31" spans="2:7" s="1" customFormat="1" hidden="1">
      <c r="B31" s="17" t="s">
        <v>7</v>
      </c>
      <c r="C31" s="17" t="s">
        <v>8</v>
      </c>
      <c r="D31" s="17" t="s">
        <v>38</v>
      </c>
      <c r="E31" s="10"/>
      <c r="F31" s="10"/>
      <c r="G31" s="11"/>
    </row>
    <row r="32" spans="2:7" s="1" customFormat="1" hidden="1">
      <c r="B32" s="17" t="s">
        <v>7</v>
      </c>
      <c r="C32" s="17" t="s">
        <v>8</v>
      </c>
      <c r="D32" s="17" t="s">
        <v>39</v>
      </c>
      <c r="E32" s="10"/>
      <c r="F32" s="10"/>
      <c r="G32" s="11"/>
    </row>
    <row r="33" spans="2:7" ht="15.75" thickBot="1">
      <c r="B33" s="12" t="s">
        <v>13</v>
      </c>
      <c r="C33" s="12" t="s">
        <v>15</v>
      </c>
      <c r="D33" s="13">
        <v>2018</v>
      </c>
      <c r="E33" s="14">
        <f>SUM(E21:E32)</f>
        <v>422537.87622951763</v>
      </c>
      <c r="F33" s="15">
        <f>SUM(F21:F32)</f>
        <v>8822</v>
      </c>
      <c r="G33" s="16">
        <f t="shared" ref="G33" si="2">F33/E33</f>
        <v>2.0878601650394988E-2</v>
      </c>
    </row>
  </sheetData>
  <mergeCells count="1">
    <mergeCell ref="D1:E1"/>
  </mergeCells>
  <pageMargins left="0.53" right="0.32" top="0.74803149606299213" bottom="0.74803149606299213" header="0.31496062992125984" footer="0.31496062992125984"/>
  <pageSetup paperSize="9" scale="8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Mois aout</vt:lpstr>
      <vt:lpstr>Feuil1</vt:lpstr>
      <vt:lpstr>Feuil1!Zone_d_impression</vt:lpstr>
      <vt:lpstr>'Mois aout'!Zone_d_impression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PC-PRO</dc:creator>
  <cp:lastModifiedBy>Lotfi Nohair</cp:lastModifiedBy>
  <cp:lastPrinted>2018-03-16T10:58:32Z</cp:lastPrinted>
  <dcterms:created xsi:type="dcterms:W3CDTF">2016-05-14T13:00:26Z</dcterms:created>
  <dcterms:modified xsi:type="dcterms:W3CDTF">2021-09-07T10:44:23Z</dcterms:modified>
</cp:coreProperties>
</file>